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<sst xmlns="http://schemas.openxmlformats.org/spreadsheetml/2006/main" count="127" uniqueCount="111">
  <si>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</si>
  <si>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</si>
  <si>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</si>
  <si>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</si>
  <si>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</si>
  <si>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</si>
  <si>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</si>
  <si>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</si>
  <si>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</si>
  <si>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</si>
  <si>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</si>
  <si>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</si>
  <si>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</si>
  <si>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</si>
  <si>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</si>
  <si>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</si>
  <si>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</si>
  <si>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</si>
  <si>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</si>
  <si>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</si>
  <si>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</si>
  <si>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</si>
  <si>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</si>
  <si>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</si>
  <si>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</si>
  <si>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</si>
  <si>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</si>
  <si>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</si>
  <si>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</si>
  <si>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</si>
  <si>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</si>
  <si>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</si>
  <si>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</si>
  <si>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</si>
  <si>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</si>
  <si>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</si>
  <si>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</si>
  <si>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</si>
  <si>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</si>
  <si>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</si>
  <si>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</si>
  <si>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</si>
  <si>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</si>
  <si>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</si>
  <si>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</si>
  <si>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</si>
  <si>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</si>
  <si>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</si>
  <si>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</si>
  <si>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</si>
  <si>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</si>
  <si>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</si>
  <si>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</si>
  <si>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</si>
  <si>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</si>
  <si>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</si>
  <si>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</si>
  <si>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</si>
  <si>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</si>
  <si>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</si>
  <si>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</si>
  <si>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</si>
  <si>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</si>
  <si>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</si>
  <si>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</si>
  <si>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</si>
  <si>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</si>
  <si>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</si>
  <si>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</si>
  <si>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</si>
  <si>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</si>
  <si>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</si>
  <si>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</si>
  <si>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</si>
  <si>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</si>
  <si>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</si>
  <si>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</si>
  <si>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</si>
  <si>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</si>
  <si>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</si>
  <si>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</si>
  <si>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</si>
  <si>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</si>
  <si>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</si>
  <si>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</si>
  <si>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</si>
  <si>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</si>
  <si>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</si>
  <si>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</si>
  <si>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</si>
  <si>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</si>
  <si>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</si>
  <si>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</si>
  <si>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</si>
  <si>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</si>
  <si>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</si>
  <si>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</si>
  <si>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</si>
  <si>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</si>
  <si>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</si>
  <si>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</si>
  <si>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</si>
  <si>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</si>
  <si>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</si>
  <si>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</si>
  <si>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</si>
  <si>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</si>
  <si>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</si>
  <si>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</si>
  <si>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</si>
  <si>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30.06.2016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</si>
</sst>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A1">
      <selection activeCell="Z12" sqref="Z12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97" t="s">
        <v>92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6:19" ht="28.5" customHeight="1">
      <c r="P2" s="86"/>
      <c r="R2" s="86"/>
      <c r="S2" s="71" t="s">
        <v>51</v>
      </c>
    </row>
    <row r="3" spans="1:19" ht="20.25" customHeight="1">
      <c r="A3" s="108" t="s">
        <v>16</v>
      </c>
      <c r="B3" s="108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8" t="s">
        <v>23</v>
      </c>
      <c r="I3" s="108" t="s">
        <v>24</v>
      </c>
      <c r="J3" s="108" t="s">
        <v>25</v>
      </c>
      <c r="K3" s="108" t="s">
        <v>26</v>
      </c>
      <c r="L3" s="108"/>
      <c r="M3" s="108"/>
      <c r="N3" s="103" t="s">
        <v>11</v>
      </c>
      <c r="O3" s="104" t="s">
        <v>12</v>
      </c>
      <c r="P3" s="105" t="s">
        <v>10</v>
      </c>
      <c r="Q3" s="105"/>
      <c r="R3" s="111" t="s">
        <v>110</v>
      </c>
      <c r="S3" s="109" t="s">
        <v>81</v>
      </c>
    </row>
    <row r="4" spans="1:19" ht="19.5">
      <c r="A4" s="108"/>
      <c r="B4" s="108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8"/>
      <c r="I4" s="108"/>
      <c r="J4" s="108"/>
      <c r="K4" s="108"/>
      <c r="L4" s="108"/>
      <c r="M4" s="108"/>
      <c r="N4" s="103"/>
      <c r="O4" s="103"/>
      <c r="P4" s="106" t="s">
        <v>15</v>
      </c>
      <c r="Q4" s="107"/>
      <c r="R4" s="112"/>
      <c r="S4" s="110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99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101"/>
      <c r="P6" s="101"/>
      <c r="Q6" s="101"/>
      <c r="R6" s="101"/>
      <c r="S6" s="102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1444249.9</v>
      </c>
      <c r="S7" s="96">
        <f>SUM(S8:S24)</f>
        <v>39.52901719844722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40080+66627.6+549354+4843.2+3007.2+44088+151389.6+155788.8+192500.76+75044.51+109395.49</f>
        <v>1392119.16</v>
      </c>
      <c r="S9" s="90">
        <f aca="true" t="shared" si="1" ref="S9:S67">R9/M9*100</f>
        <v>14.702430224088312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v>2922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f>3090+7209.9</f>
        <v>10299.9</v>
      </c>
      <c r="S18" s="90">
        <f t="shared" si="1"/>
        <v>5.14995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</f>
        <v>16935.559999999998</v>
      </c>
      <c r="S19" s="90">
        <f t="shared" si="1"/>
        <v>10.626767147527403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f>5921+13816.52</f>
        <v>19737.52</v>
      </c>
      <c r="S21" s="90">
        <f t="shared" si="1"/>
        <v>5.057336493498175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0</v>
      </c>
      <c r="S25" s="82">
        <f t="shared" si="1"/>
        <v>0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0</v>
      </c>
      <c r="S26" s="83">
        <f t="shared" si="1"/>
        <v>0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</f>
        <v>43398364.45</v>
      </c>
      <c r="S29" s="82">
        <f t="shared" si="1"/>
        <v>54.59141140867456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4208995.09</v>
      </c>
      <c r="S30" s="83">
        <f t="shared" si="1"/>
        <v>52.90074769996481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</f>
        <v>1919985</v>
      </c>
      <c r="S31" s="87">
        <f t="shared" si="1"/>
        <v>49.03800475059382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</f>
        <v>2156448.22</v>
      </c>
      <c r="S32" s="87">
        <f t="shared" si="1"/>
        <v>58.27136001297053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</f>
        <v>132561.87</v>
      </c>
      <c r="S33" s="88">
        <f t="shared" si="1"/>
        <v>38.94297003525264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2924716.69</v>
      </c>
      <c r="S34" s="83">
        <f t="shared" si="1"/>
        <v>53.47378689591622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</f>
        <v>776556.93</v>
      </c>
      <c r="S35" s="87">
        <f t="shared" si="1"/>
        <v>43.15739651876223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</f>
        <v>1917209.76</v>
      </c>
      <c r="S37" s="88">
        <f t="shared" si="1"/>
        <v>63.27257894181012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</f>
        <v>88000</v>
      </c>
      <c r="S38" s="87">
        <f t="shared" si="1"/>
        <v>20.60889929742389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107783.52</v>
      </c>
      <c r="S40" s="83">
        <f t="shared" si="1"/>
        <v>17.2205655855568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</f>
        <v>90659.92</v>
      </c>
      <c r="S41" s="87">
        <f t="shared" si="1"/>
        <v>25.235444033561667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v>14766.18</v>
      </c>
      <c r="S42" s="87">
        <f t="shared" si="1"/>
        <v>18.75220255687724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v>2357.42</v>
      </c>
      <c r="S43" s="87">
        <f t="shared" si="1"/>
        <v>1.2546141564662054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761628.8</v>
      </c>
      <c r="S44" s="83">
        <f t="shared" si="1"/>
        <v>35.87512011304758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</f>
        <v>743231.87</v>
      </c>
      <c r="S45" s="88">
        <f t="shared" si="1"/>
        <v>37.451845301083395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</f>
        <v>16403.64</v>
      </c>
      <c r="S46" s="87">
        <f t="shared" si="1"/>
        <v>13.923218605440733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</f>
        <v>1993.29</v>
      </c>
      <c r="S47" s="87">
        <f t="shared" si="1"/>
        <v>9.63640319071791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86928.87000000001</v>
      </c>
      <c r="S48" s="83">
        <f t="shared" si="1"/>
        <v>63.92345704431976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</f>
        <v>86928.87000000001</v>
      </c>
      <c r="S49" s="88">
        <f t="shared" si="1"/>
        <v>63.92345704431976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</f>
        <v>1156237.01</v>
      </c>
      <c r="S50" s="83">
        <f t="shared" si="1"/>
        <v>22.65354643416928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</f>
        <v>7421103.170000001</v>
      </c>
      <c r="S51" s="83">
        <f t="shared" si="1"/>
        <v>47.74716532089433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0</v>
      </c>
      <c r="S52" s="83">
        <f t="shared" si="1"/>
        <v>0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16497576.29</v>
      </c>
      <c r="S53" s="83">
        <f t="shared" si="1"/>
        <v>65.85254164288308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49">
        <f>1341065+264830+1439254.25+119395.75+507870+59340+35936.5+335196.18+472850.38+220509.52+146366.88+71415+175089.2</f>
        <v>5189118.66</v>
      </c>
      <c r="S54" s="88">
        <f t="shared" si="1"/>
        <v>71.75120172563986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346861.27999999997</v>
      </c>
      <c r="S56" s="83">
        <f t="shared" si="1"/>
        <v>49.30508599857853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f>12823.97+314438.51</f>
        <v>327262.48</v>
      </c>
      <c r="S57" s="83">
        <f t="shared" si="1"/>
        <v>54.22742004971002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</f>
        <v>19598.8</v>
      </c>
      <c r="S58" s="83">
        <f t="shared" si="1"/>
        <v>19.5988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</f>
        <v>303393.41</v>
      </c>
      <c r="S59" s="83">
        <f t="shared" si="1"/>
        <v>36.93801437667512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3921632.5999999996</v>
      </c>
      <c r="S63" s="91">
        <f t="shared" si="1"/>
        <v>39.216325999999995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185695.2+283914.6+257099.4+99340.8</f>
        <v>826050</v>
      </c>
      <c r="S64" s="87">
        <f t="shared" si="1"/>
        <v>41.302499999999995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309091.2+295428.55+104848.25+410089.8+99821.4+693328.2+131138.4</f>
        <v>2043745.7999999998</v>
      </c>
      <c r="S65" s="87">
        <f t="shared" si="1"/>
        <v>45.416573333333325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74552+801148+76187.2+99949.6</f>
        <v>1051836.8</v>
      </c>
      <c r="S66" s="87">
        <f t="shared" si="1"/>
        <v>30.052480000000003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43398364.45</v>
      </c>
      <c r="S67" s="82">
        <f t="shared" si="1"/>
        <v>46.24620638488655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2016-06-30T06:05:05Z</cp:lastPrinted>
  <dcterms:created xsi:type="dcterms:W3CDTF">2014-01-17T10:52:16Z</dcterms:created>
  <dcterms:modified xsi:type="dcterms:W3CDTF">2016-06-30T09:46:48Z</dcterms:modified>
  <cp:category/>
  <cp:version/>
  <cp:contentType/>
  <cp:contentStatus/>
</cp:coreProperties>
</file>